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2120" activeTab="0"/>
  </bookViews>
  <sheets>
    <sheet name="03.14.08 Mtg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<sst xmlns="http://schemas.openxmlformats.org/spreadsheetml/2006/main" count="35" uniqueCount="26">
  <si>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Priority #</t>
  </si>
  <si>
    <t>Strategic Area</t>
  </si>
  <si>
    <t>Expenditure Description</t>
  </si>
  <si>
    <t>Amount</t>
  </si>
  <si>
    <t>Cumulative Amount</t>
  </si>
  <si>
    <t>PCHS Amount (2 for 1)</t>
  </si>
  <si>
    <t>Assumption 7 Agencies</t>
  </si>
  <si>
    <t>Assumption 8 Agencies</t>
  </si>
  <si>
    <t>Assumption 9 Agencies</t>
  </si>
  <si>
    <t>Academy</t>
  </si>
  <si>
    <t>1, 2 day training with outside speakers/trainers</t>
  </si>
  <si>
    <t>Leadership</t>
  </si>
  <si>
    <t>Consultation (1 day Geery Howe-fall, 2008)</t>
  </si>
  <si>
    <t xml:space="preserve">Network </t>
  </si>
  <si>
    <t>Consultation (1 day Network development-Geery Howe)</t>
  </si>
  <si>
    <t>Consultation (1 day Coaching day with Tom Pomeranz)</t>
  </si>
  <si>
    <t>Network</t>
  </si>
  <si>
    <t>Vision to Action Scholarships</t>
  </si>
  <si>
    <t>Scholarships for Conferences/Trainings</t>
  </si>
  <si>
    <t>Academy &amp; Leadership</t>
  </si>
  <si>
    <t>2009 APBS Conference (2 Leadership, 2 Academy)</t>
  </si>
  <si>
    <t>Develop PBS Curriculum with ISU</t>
  </si>
  <si>
    <t>Academy &amp; Network</t>
  </si>
  <si>
    <t>APBS Membership Dues ($150 for 10 agencies)</t>
  </si>
  <si>
    <t>Board Priority #</t>
  </si>
  <si>
    <t>Total Agency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</si>
</sst>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Lucida Sans Unicode"/>
      <family val="2"/>
    </font>
    <font>
      <sz val="9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right" vertical="center" wrapText="1" indent="1"/>
    </xf>
    <xf numFmtId="6" fontId="3" fillId="2" borderId="1" xfId="0" applyNumberFormat="1" applyFont="1" applyFill="1" applyBorder="1" applyAlignment="1">
      <alignment horizontal="right" vertical="center" wrapText="1" indent="1"/>
    </xf>
    <xf numFmtId="6" fontId="3" fillId="2" borderId="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workbookViewId="0" topLeftCell="A3">
      <selection activeCell="I12" sqref="I12"/>
    </sheetView>
  </sheetViews>
  <sheetFormatPr defaultColWidth="9.140625" defaultRowHeight="12.75"/>
  <cols>
    <col min="1" max="2" width="8.140625" style="7" bestFit="1" customWidth="1"/>
    <col min="3" max="3" width="10.28125" style="7" bestFit="1" customWidth="1"/>
    <col min="4" max="4" width="26.8515625" style="8" customWidth="1"/>
    <col min="5" max="5" width="9.57421875" style="7" bestFit="1" customWidth="1"/>
    <col min="6" max="6" width="11.8515625" style="8" bestFit="1" customWidth="1"/>
    <col min="7" max="7" width="10.7109375" style="8" bestFit="1" customWidth="1"/>
    <col min="8" max="8" width="11.8515625" style="8" customWidth="1"/>
    <col min="9" max="11" width="12.28125" style="7" customWidth="1"/>
    <col min="12" max="16384" width="58.8515625" style="7" customWidth="1"/>
  </cols>
  <sheetData>
    <row r="2" spans="1:11" s="10" customFormat="1" ht="40.5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9" t="s">
        <v>25</v>
      </c>
      <c r="H2" s="9" t="s">
        <v>5</v>
      </c>
      <c r="I2" s="9" t="s">
        <v>6</v>
      </c>
      <c r="J2" s="9" t="s">
        <v>7</v>
      </c>
      <c r="K2" s="9" t="s">
        <v>8</v>
      </c>
    </row>
    <row r="3" spans="1:11" ht="27">
      <c r="A3" s="2"/>
      <c r="B3" s="2">
        <v>1</v>
      </c>
      <c r="C3" s="3" t="s">
        <v>9</v>
      </c>
      <c r="D3" s="3" t="s">
        <v>10</v>
      </c>
      <c r="E3" s="4">
        <v>3450</v>
      </c>
      <c r="F3" s="4">
        <f>E3</f>
        <v>3450</v>
      </c>
      <c r="G3" s="5">
        <f aca="true" t="shared" si="0" ref="G3:G14">F3/3</f>
        <v>1150</v>
      </c>
      <c r="H3" s="5">
        <f aca="true" t="shared" si="1" ref="H3:H14">G3*2</f>
        <v>2300</v>
      </c>
      <c r="I3" s="6">
        <f aca="true" t="shared" si="2" ref="I3:I14">G3/7</f>
        <v>164.28571428571428</v>
      </c>
      <c r="J3" s="6">
        <f aca="true" t="shared" si="3" ref="J3:J14">G3/8</f>
        <v>143.75</v>
      </c>
      <c r="K3" s="6">
        <f aca="true" t="shared" si="4" ref="K3:K14">G3/9</f>
        <v>127.77777777777777</v>
      </c>
    </row>
    <row r="4" spans="1:11" ht="27">
      <c r="A4" s="2"/>
      <c r="B4" s="2">
        <v>1</v>
      </c>
      <c r="C4" s="3" t="s">
        <v>9</v>
      </c>
      <c r="D4" s="3" t="s">
        <v>10</v>
      </c>
      <c r="E4" s="4">
        <v>3450</v>
      </c>
      <c r="F4" s="4">
        <f aca="true" t="shared" si="5" ref="F4:F14">E4+F3</f>
        <v>6900</v>
      </c>
      <c r="G4" s="5">
        <f t="shared" si="0"/>
        <v>2300</v>
      </c>
      <c r="H4" s="5">
        <f t="shared" si="1"/>
        <v>4600</v>
      </c>
      <c r="I4" s="6">
        <f t="shared" si="2"/>
        <v>328.57142857142856</v>
      </c>
      <c r="J4" s="6">
        <f t="shared" si="3"/>
        <v>287.5</v>
      </c>
      <c r="K4" s="6">
        <f t="shared" si="4"/>
        <v>255.55555555555554</v>
      </c>
    </row>
    <row r="5" spans="1:11" ht="27">
      <c r="A5" s="2"/>
      <c r="B5" s="2">
        <v>1</v>
      </c>
      <c r="C5" s="3" t="s">
        <v>9</v>
      </c>
      <c r="D5" s="3" t="s">
        <v>10</v>
      </c>
      <c r="E5" s="4">
        <v>3450</v>
      </c>
      <c r="F5" s="4">
        <f t="shared" si="5"/>
        <v>10350</v>
      </c>
      <c r="G5" s="5">
        <f t="shared" si="0"/>
        <v>3450</v>
      </c>
      <c r="H5" s="5">
        <f t="shared" si="1"/>
        <v>6900</v>
      </c>
      <c r="I5" s="6">
        <f t="shared" si="2"/>
        <v>492.85714285714283</v>
      </c>
      <c r="J5" s="6">
        <f t="shared" si="3"/>
        <v>431.25</v>
      </c>
      <c r="K5" s="6">
        <f t="shared" si="4"/>
        <v>383.3333333333333</v>
      </c>
    </row>
    <row r="6" spans="1:11" ht="27">
      <c r="A6" s="2"/>
      <c r="B6" s="2">
        <v>1</v>
      </c>
      <c r="C6" s="3" t="s">
        <v>9</v>
      </c>
      <c r="D6" s="3" t="s">
        <v>10</v>
      </c>
      <c r="E6" s="4">
        <v>3450</v>
      </c>
      <c r="F6" s="4">
        <f t="shared" si="5"/>
        <v>13800</v>
      </c>
      <c r="G6" s="5">
        <f t="shared" si="0"/>
        <v>4600</v>
      </c>
      <c r="H6" s="5">
        <f t="shared" si="1"/>
        <v>9200</v>
      </c>
      <c r="I6" s="6">
        <f t="shared" si="2"/>
        <v>657.1428571428571</v>
      </c>
      <c r="J6" s="6">
        <f t="shared" si="3"/>
        <v>575</v>
      </c>
      <c r="K6" s="6">
        <f t="shared" si="4"/>
        <v>511.1111111111111</v>
      </c>
    </row>
    <row r="7" spans="1:11" ht="27">
      <c r="A7" s="2"/>
      <c r="B7" s="2">
        <v>2</v>
      </c>
      <c r="C7" s="3" t="s">
        <v>11</v>
      </c>
      <c r="D7" s="3" t="s">
        <v>12</v>
      </c>
      <c r="E7" s="4">
        <v>2000</v>
      </c>
      <c r="F7" s="4">
        <f t="shared" si="5"/>
        <v>15800</v>
      </c>
      <c r="G7" s="5">
        <f t="shared" si="0"/>
        <v>5266.666666666667</v>
      </c>
      <c r="H7" s="5">
        <f t="shared" si="1"/>
        <v>10533.333333333334</v>
      </c>
      <c r="I7" s="6">
        <f t="shared" si="2"/>
        <v>752.3809523809524</v>
      </c>
      <c r="J7" s="6">
        <f t="shared" si="3"/>
        <v>658.3333333333334</v>
      </c>
      <c r="K7" s="6">
        <f t="shared" si="4"/>
        <v>585.1851851851852</v>
      </c>
    </row>
    <row r="8" spans="1:11" ht="27">
      <c r="A8" s="2"/>
      <c r="B8" s="2">
        <v>2</v>
      </c>
      <c r="C8" s="3" t="s">
        <v>13</v>
      </c>
      <c r="D8" s="3" t="s">
        <v>14</v>
      </c>
      <c r="E8" s="4">
        <v>2000</v>
      </c>
      <c r="F8" s="4">
        <f t="shared" si="5"/>
        <v>17800</v>
      </c>
      <c r="G8" s="5">
        <f t="shared" si="0"/>
        <v>5933.333333333333</v>
      </c>
      <c r="H8" s="5">
        <f t="shared" si="1"/>
        <v>11866.666666666666</v>
      </c>
      <c r="I8" s="6">
        <f t="shared" si="2"/>
        <v>847.6190476190476</v>
      </c>
      <c r="J8" s="6">
        <f t="shared" si="3"/>
        <v>741.6666666666666</v>
      </c>
      <c r="K8" s="6">
        <f t="shared" si="4"/>
        <v>659.2592592592592</v>
      </c>
    </row>
    <row r="9" spans="1:11" ht="27">
      <c r="A9" s="2"/>
      <c r="B9" s="2">
        <v>3</v>
      </c>
      <c r="C9" s="3" t="s">
        <v>11</v>
      </c>
      <c r="D9" s="3" t="s">
        <v>15</v>
      </c>
      <c r="E9" s="4">
        <v>5000</v>
      </c>
      <c r="F9" s="4">
        <f t="shared" si="5"/>
        <v>22800</v>
      </c>
      <c r="G9" s="5">
        <f t="shared" si="0"/>
        <v>7600</v>
      </c>
      <c r="H9" s="5">
        <f t="shared" si="1"/>
        <v>15200</v>
      </c>
      <c r="I9" s="6">
        <f t="shared" si="2"/>
        <v>1085.7142857142858</v>
      </c>
      <c r="J9" s="6">
        <f t="shared" si="3"/>
        <v>950</v>
      </c>
      <c r="K9" s="6">
        <f t="shared" si="4"/>
        <v>844.4444444444445</v>
      </c>
    </row>
    <row r="10" spans="1:11" ht="27" customHeight="1">
      <c r="A10" s="2"/>
      <c r="B10" s="2">
        <v>4</v>
      </c>
      <c r="C10" s="3" t="s">
        <v>16</v>
      </c>
      <c r="D10" s="3" t="s">
        <v>17</v>
      </c>
      <c r="E10" s="4">
        <v>5000</v>
      </c>
      <c r="F10" s="4">
        <f t="shared" si="5"/>
        <v>27800</v>
      </c>
      <c r="G10" s="5">
        <f t="shared" si="0"/>
        <v>9266.666666666666</v>
      </c>
      <c r="H10" s="5">
        <f t="shared" si="1"/>
        <v>18533.333333333332</v>
      </c>
      <c r="I10" s="6">
        <f t="shared" si="2"/>
        <v>1323.8095238095236</v>
      </c>
      <c r="J10" s="6">
        <f t="shared" si="3"/>
        <v>1158.3333333333333</v>
      </c>
      <c r="K10" s="6">
        <f t="shared" si="4"/>
        <v>1029.6296296296296</v>
      </c>
    </row>
    <row r="11" spans="1:11" ht="27">
      <c r="A11" s="2"/>
      <c r="B11" s="2">
        <v>5</v>
      </c>
      <c r="C11" s="3" t="s">
        <v>16</v>
      </c>
      <c r="D11" s="3" t="s">
        <v>18</v>
      </c>
      <c r="E11" s="4">
        <v>5000</v>
      </c>
      <c r="F11" s="4">
        <f t="shared" si="5"/>
        <v>32800</v>
      </c>
      <c r="G11" s="5">
        <f t="shared" si="0"/>
        <v>10933.333333333334</v>
      </c>
      <c r="H11" s="5">
        <f t="shared" si="1"/>
        <v>21866.666666666668</v>
      </c>
      <c r="I11" s="6">
        <f t="shared" si="2"/>
        <v>1561.904761904762</v>
      </c>
      <c r="J11" s="6">
        <f t="shared" si="3"/>
        <v>1366.6666666666667</v>
      </c>
      <c r="K11" s="6">
        <f t="shared" si="4"/>
        <v>1214.8148148148148</v>
      </c>
    </row>
    <row r="12" spans="1:11" ht="27">
      <c r="A12" s="2"/>
      <c r="B12" s="2">
        <v>6</v>
      </c>
      <c r="C12" s="3" t="s">
        <v>19</v>
      </c>
      <c r="D12" s="3" t="s">
        <v>20</v>
      </c>
      <c r="E12" s="4">
        <v>7000</v>
      </c>
      <c r="F12" s="4">
        <f t="shared" si="5"/>
        <v>39800</v>
      </c>
      <c r="G12" s="5">
        <f t="shared" si="0"/>
        <v>13266.666666666666</v>
      </c>
      <c r="H12" s="5">
        <f t="shared" si="1"/>
        <v>26533.333333333332</v>
      </c>
      <c r="I12" s="6">
        <f t="shared" si="2"/>
        <v>1895.2380952380952</v>
      </c>
      <c r="J12" s="6">
        <f t="shared" si="3"/>
        <v>1658.3333333333333</v>
      </c>
      <c r="K12" s="6">
        <f t="shared" si="4"/>
        <v>1474.074074074074</v>
      </c>
    </row>
    <row r="13" spans="1:11" ht="27">
      <c r="A13" s="2"/>
      <c r="B13" s="2">
        <v>7</v>
      </c>
      <c r="C13" s="3" t="s">
        <v>9</v>
      </c>
      <c r="D13" s="3" t="s">
        <v>21</v>
      </c>
      <c r="E13" s="4">
        <v>2500</v>
      </c>
      <c r="F13" s="4">
        <f t="shared" si="5"/>
        <v>42300</v>
      </c>
      <c r="G13" s="5">
        <f t="shared" si="0"/>
        <v>14100</v>
      </c>
      <c r="H13" s="5">
        <f t="shared" si="1"/>
        <v>28200</v>
      </c>
      <c r="I13" s="6">
        <f t="shared" si="2"/>
        <v>2014.2857142857142</v>
      </c>
      <c r="J13" s="6">
        <f t="shared" si="3"/>
        <v>1762.5</v>
      </c>
      <c r="K13" s="6">
        <f t="shared" si="4"/>
        <v>1566.6666666666667</v>
      </c>
    </row>
    <row r="14" spans="1:11" ht="27">
      <c r="A14" s="2"/>
      <c r="B14" s="2">
        <v>8</v>
      </c>
      <c r="C14" s="3" t="s">
        <v>22</v>
      </c>
      <c r="D14" s="3" t="s">
        <v>23</v>
      </c>
      <c r="E14" s="4">
        <v>1500</v>
      </c>
      <c r="F14" s="4">
        <f t="shared" si="5"/>
        <v>43800</v>
      </c>
      <c r="G14" s="5">
        <f t="shared" si="0"/>
        <v>14600</v>
      </c>
      <c r="H14" s="5">
        <f t="shared" si="1"/>
        <v>29200</v>
      </c>
      <c r="I14" s="6">
        <f t="shared" si="2"/>
        <v>2085.714285714286</v>
      </c>
      <c r="J14" s="6">
        <f t="shared" si="3"/>
        <v>1825</v>
      </c>
      <c r="K14" s="6">
        <f t="shared" si="4"/>
        <v>1622.2222222222222</v>
      </c>
    </row>
  </sheetData>
  <printOptions/>
  <pageMargins left="0.25" right="0.21" top="1.44" bottom="0.74" header="0.5" footer="0.5"/>
  <pageSetup horizontalDpi="600" verticalDpi="600" orientation="landscape" r:id="rId1"/>
  <headerFooter alignWithMargins="0">
    <oddHeader>&amp;C&amp;"Lucida Sans Unicode,Bold"&amp;12Polk County Positive Behavior Support Network 
07/01/08 - 12/31/09 Strategic Plan 
Strategic Commitment FY09 Prioritized Costs</oddHeader>
    <oddFooter>&amp;L&amp;"Lucida Sans Unicode,Regular"&amp;8&amp;Z&amp;F\&amp;A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lastPrinted>2008-03-12T15:08:20Z</cp:lastPrinted>
  <dcterms:created xsi:type="dcterms:W3CDTF">2008-03-12T15:00:29Z</dcterms:created>
  <dcterms:modified xsi:type="dcterms:W3CDTF">2009-05-23T22:14:37Z</dcterms:modified>
  <cp:category/>
  <cp:version/>
  <cp:contentType/>
  <cp:contentStatus/>
</cp:coreProperties>
</file>